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Технический отдел\!Расчеты!\"/>
    </mc:Choice>
  </mc:AlternateContent>
  <bookViews>
    <workbookView xWindow="0" yWindow="0" windowWidth="21570" windowHeight="74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 s="1"/>
  <c r="G5" i="1"/>
  <c r="G4" i="1" s="1"/>
  <c r="H5" i="1"/>
  <c r="H4" i="1" s="1"/>
  <c r="I5" i="1"/>
  <c r="G6" i="1" l="1"/>
  <c r="D8" i="1" s="1"/>
  <c r="I4" i="1" l="1"/>
  <c r="H6" i="1"/>
  <c r="F6" i="1"/>
  <c r="I6" i="1" l="1"/>
  <c r="D6" i="1"/>
  <c r="D10" i="1" s="1"/>
</calcChain>
</file>

<file path=xl/sharedStrings.xml><?xml version="1.0" encoding="utf-8"?>
<sst xmlns="http://schemas.openxmlformats.org/spreadsheetml/2006/main" count="11" uniqueCount="9">
  <si>
    <t>Высота</t>
  </si>
  <si>
    <t xml:space="preserve"> 0..1</t>
  </si>
  <si>
    <t>1,001..1,5</t>
  </si>
  <si>
    <t>1,501..2</t>
  </si>
  <si>
    <t>2,001..</t>
  </si>
  <si>
    <t>м.п.</t>
  </si>
  <si>
    <t>Кол-во складок</t>
  </si>
  <si>
    <t>Шаг складки</t>
  </si>
  <si>
    <t>Высота пакета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</si>
</sst>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6" formatCode="0.0;\-0.0;;@"/>
    <numFmt numFmtId="168" formatCode="0.000;\-0.000;;@"/>
  </numFmts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NumberFormat="1"/>
    <xf numFmtId="164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Fill="1" applyBorder="1" applyProtection="1">
      <protection locked="0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8" fontId="0" fillId="4" borderId="3" xfId="0" applyNumberFormat="1" applyFill="1" applyBorder="1"/>
    <xf numFmtId="166" fontId="0" fillId="2" borderId="3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1</xdr:row>
      <xdr:rowOff>120415</xdr:rowOff>
    </xdr:from>
    <xdr:to>
      <xdr:col>4</xdr:col>
      <xdr:colOff>95250</xdr:colOff>
      <xdr:row>1</xdr:row>
      <xdr:rowOff>698217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310915"/>
          <a:ext cx="1304925" cy="577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4" max="4" width="16" customWidth="1"/>
    <col min="6" max="6" width="11.42578125" hidden="1" customWidth="1"/>
    <col min="7" max="9" width="9.140625" hidden="1" customWidth="1"/>
  </cols>
  <sheetData>
    <row r="1" spans="3:9" ht="15.75" thickBot="1" x14ac:dyDescent="0.3"/>
    <row r="2" spans="3:9" ht="62.25" customHeight="1" x14ac:dyDescent="0.25">
      <c r="C2" s="7"/>
      <c r="D2" s="8"/>
      <c r="E2" s="9"/>
    </row>
    <row r="3" spans="3:9" ht="15.75" thickBot="1" x14ac:dyDescent="0.3">
      <c r="C3" s="10"/>
      <c r="D3" s="11" t="s">
        <v>0</v>
      </c>
      <c r="E3" s="12"/>
      <c r="F3" s="4" t="s">
        <v>1</v>
      </c>
      <c r="G3" s="1" t="s">
        <v>2</v>
      </c>
      <c r="H3" s="1" t="s">
        <v>3</v>
      </c>
      <c r="I3" s="1" t="s">
        <v>4</v>
      </c>
    </row>
    <row r="4" spans="3:9" ht="15.75" thickBot="1" x14ac:dyDescent="0.3">
      <c r="C4" s="10"/>
      <c r="D4" s="6">
        <v>1.5</v>
      </c>
      <c r="E4" s="12" t="s">
        <v>5</v>
      </c>
      <c r="F4" s="5">
        <f>F5-0.5</f>
        <v>7.5</v>
      </c>
      <c r="G4" s="5">
        <f>G5-0.5</f>
        <v>5.5</v>
      </c>
      <c r="H4" s="5">
        <f>H5-0.5</f>
        <v>4.5</v>
      </c>
      <c r="I4" s="5">
        <f>I5-0.5</f>
        <v>3.5</v>
      </c>
    </row>
    <row r="5" spans="3:9" ht="15.75" thickBot="1" x14ac:dyDescent="0.3">
      <c r="C5" s="10"/>
      <c r="D5" s="11" t="s">
        <v>6</v>
      </c>
      <c r="E5" s="12"/>
      <c r="F5" s="2">
        <f>ROUND(D4/0.2,0)</f>
        <v>8</v>
      </c>
      <c r="G5" s="2">
        <f>ROUND(D4/0.25,0)</f>
        <v>6</v>
      </c>
      <c r="H5" s="2">
        <f>ROUND(D4/0.3,0)</f>
        <v>5</v>
      </c>
      <c r="I5" s="2">
        <f>ROUND(D4/0.35,0)</f>
        <v>4</v>
      </c>
    </row>
    <row r="6" spans="3:9" ht="15.75" thickBot="1" x14ac:dyDescent="0.3">
      <c r="C6" s="10"/>
      <c r="D6" s="17">
        <f>IF(AND(D4&gt;0,D4&lt;=1),F4,IF(AND(D4&gt;1,D4&lt;=1.5),G4,IF(AND(D4&gt;1.5,D4&lt;=2),H4,IF(AND(D4&gt;2,D4&lt;=10),I4,0))))</f>
        <v>5.5</v>
      </c>
      <c r="E6" s="12"/>
      <c r="F6" s="3">
        <f>D4/F4</f>
        <v>0.2</v>
      </c>
      <c r="G6" s="3">
        <f>D4/G4</f>
        <v>0.27272727272727271</v>
      </c>
      <c r="H6" s="3">
        <f>D4/H4</f>
        <v>0.33333333333333331</v>
      </c>
      <c r="I6" s="3">
        <f>D4/I4</f>
        <v>0.42857142857142855</v>
      </c>
    </row>
    <row r="7" spans="3:9" ht="15.75" thickBot="1" x14ac:dyDescent="0.3">
      <c r="C7" s="10"/>
      <c r="D7" s="11" t="s">
        <v>7</v>
      </c>
      <c r="E7" s="12"/>
      <c r="F7" s="2"/>
      <c r="G7" s="2"/>
      <c r="H7" s="2"/>
      <c r="I7" s="2"/>
    </row>
    <row r="8" spans="3:9" ht="15.75" thickBot="1" x14ac:dyDescent="0.3">
      <c r="C8" s="10"/>
      <c r="D8" s="16">
        <f>IF(AND(D4&gt;0,D4&lt;=1),F6,IF(AND(D4&gt;1,D4&lt;=1.5),G6,IF(AND(D4&gt;1.5,D4&lt;=2),H6,IF(AND(D4&gt;2,D4&lt;=10),I6,0))))</f>
        <v>0.27272727272727271</v>
      </c>
      <c r="E8" s="12" t="s">
        <v>5</v>
      </c>
      <c r="F8" s="2"/>
      <c r="G8" s="2"/>
      <c r="H8" s="2"/>
      <c r="I8" s="2"/>
    </row>
    <row r="9" spans="3:9" ht="15.75" thickBot="1" x14ac:dyDescent="0.3">
      <c r="C9" s="10"/>
      <c r="D9" s="11" t="s">
        <v>8</v>
      </c>
      <c r="E9" s="12"/>
      <c r="F9" s="2"/>
      <c r="G9" s="2"/>
      <c r="H9" s="2"/>
      <c r="I9" s="2"/>
    </row>
    <row r="10" spans="3:9" ht="15.75" thickBot="1" x14ac:dyDescent="0.3">
      <c r="C10" s="10"/>
      <c r="D10" s="16">
        <f>IF(D4&gt;0,(D8*0.5)+(0.015*(D6-2)),0)</f>
        <v>0.18886363636363634</v>
      </c>
      <c r="E10" s="12" t="s">
        <v>5</v>
      </c>
      <c r="F10" s="2"/>
      <c r="G10" s="2"/>
      <c r="H10" s="2"/>
      <c r="I10" s="2"/>
    </row>
    <row r="11" spans="3:9" ht="15.75" thickBot="1" x14ac:dyDescent="0.3">
      <c r="C11" s="13"/>
      <c r="D11" s="14"/>
      <c r="E11" s="15"/>
      <c r="F11" s="2"/>
      <c r="G11" s="2"/>
      <c r="H11" s="2"/>
      <c r="I11" s="2"/>
    </row>
    <row r="12" spans="3:9" x14ac:dyDescent="0.25">
      <c r="F12" s="2"/>
      <c r="G12" s="2"/>
      <c r="H12" s="2"/>
      <c r="I12" s="2"/>
    </row>
    <row r="13" spans="3:9" x14ac:dyDescent="0.25">
      <c r="F13" s="2"/>
      <c r="G13" s="2"/>
      <c r="H13" s="2"/>
      <c r="I13" s="2"/>
    </row>
    <row r="14" spans="3:9" x14ac:dyDescent="0.25">
      <c r="F14" s="2"/>
      <c r="G14" s="2"/>
      <c r="H14" s="2"/>
      <c r="I14" s="2"/>
    </row>
    <row r="15" spans="3:9" x14ac:dyDescent="0.25">
      <c r="F15" s="2"/>
      <c r="G15" s="2"/>
      <c r="H15" s="2"/>
      <c r="I15" s="2"/>
    </row>
    <row r="16" spans="3:9" x14ac:dyDescent="0.25">
      <c r="F16" s="2"/>
      <c r="G16" s="2"/>
      <c r="H16" s="2"/>
      <c r="I16" s="2"/>
    </row>
    <row r="17" spans="6:9" x14ac:dyDescent="0.25">
      <c r="F17" s="2"/>
      <c r="G17" s="2"/>
      <c r="H17" s="2"/>
      <c r="I17" s="2"/>
    </row>
    <row r="18" spans="6:9" x14ac:dyDescent="0.25">
      <c r="F18" s="2"/>
      <c r="G18" s="2"/>
      <c r="H18" s="2"/>
      <c r="I18" s="2"/>
    </row>
    <row r="19" spans="6:9" x14ac:dyDescent="0.25">
      <c r="F19" s="2"/>
      <c r="G19" s="2"/>
      <c r="H19" s="2"/>
      <c r="I19" s="2"/>
    </row>
    <row r="20" spans="6:9" x14ac:dyDescent="0.25">
      <c r="F20" s="2"/>
      <c r="G20" s="2"/>
      <c r="H20" s="2"/>
      <c r="I20" s="2"/>
    </row>
    <row r="21" spans="6:9" x14ac:dyDescent="0.25">
      <c r="F21" s="2"/>
      <c r="G21" s="2"/>
      <c r="H21" s="2"/>
      <c r="I21" s="2"/>
    </row>
  </sheetData>
  <sheetProtection algorithmName="SHA-512" hashValue="aMD4mgJGsc5ZN6HvdkqPmjB4K6ZaDW1khkjIIzyXT7iomEO2vOvsOMoSUxXnLanls4ijbPrnzGhFMMfv+ttwmg==" saltValue="U2iO8n9CzgCeJIQj9ir4yQ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Голубев</dc:creator>
  <cp:lastModifiedBy>Сергей Голубев</cp:lastModifiedBy>
  <dcterms:created xsi:type="dcterms:W3CDTF">2022-11-02T09:31:45Z</dcterms:created>
  <dcterms:modified xsi:type="dcterms:W3CDTF">2023-02-06T14:21:08Z</dcterms:modified>
</cp:coreProperties>
</file>